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7d56a096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38b8d1ccf7d749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€&quot;"/>
    <x:numFmt numFmtId="201" formatCode="dd mmm yyyy"/>
    <x:numFmt numFmtId="202" formatCode="#,##0.00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202" fontId="2" fillId="0" borderId="0" xfId="0" applyNumberFormat="1" applyFont="1" applyFill="1" applyBorder="1"/>
  </x:cellXfs>
  <x:cellStyles count="1">
    <x:cellStyle name="Normal" xfId="0"/>
  </x:cellStyles>
  <x:dxfs count="2">
    <x:dxf>
      <x:font>
        <x:color rgb="FFA62326"/>
      </x:font>
      <x:fill>
        <x:patternFill patternType="solid">
          <x:bgColor rgb="FFFDEBEC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04be697fe4a13" /><Relationship Type="http://schemas.openxmlformats.org/officeDocument/2006/relationships/theme" Target="/xl/theme/theme1.xml" Id="R59b08a23bfc34972" /><Relationship Type="http://schemas.openxmlformats.org/officeDocument/2006/relationships/sharedStrings" Target="/xl/sharedStrings.xml" Id="R0a05b793a74c4ab0" /><Relationship Type="http://schemas.openxmlformats.org/officeDocument/2006/relationships/worksheet" Target="/xl/worksheets/sheet1.xml" Id="R38b8d1ccf7d749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6ab003494094056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d8c84e1d-063e-4f3b-85ce-56c22fb602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ab0034940940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Tracker" displayName="RecordsTracker" ref="A9:L19" headerRowCount="1" totalsRowCount="0" totalsRowShown="0">
  <x:tableColumns count="12">
    <x:tableColumn id="1" name="Reference"/>
    <x:tableColumn id="2" name="Client"/>
    <x:tableColumn id="3" name="Description"/>
    <x:tableColumn id="4" name="Stage"/>
    <x:tableColumn id="5" name="Total amount (€)"/>
    <x:tableColumn id="6" name="Received (€)"/>
    <x:tableColumn id="7" name="Outstanding (€)"/>
    <x:tableColumn id="8" name="Payment due"/>
    <x:tableColumn id="9" name="Payment status"/>
    <x:tableColumn id="10" name="Next action"/>
    <x:tableColumn id="11" name="Follow-up date"/>
    <x:tableColumn id="12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ec43152764a4816" /><Relationship Type="http://schemas.openxmlformats.org/officeDocument/2006/relationships/table" Target="/xl/tables/table1.xml" Id="R73cf49aad38f45e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Clients, quotes &amp; payments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4" t="str">
        <x:v>Opportunities</x:v>
      </x:c>
      <x:c r="B5" s="14"/>
      <x:c r="C5" s="14" t="str">
        <x:v>Open quotes</x:v>
      </x:c>
      <x:c r="D5" s="14"/>
      <x:c r="E5" s="14"/>
      <x:c r="F5" s="14" t="str">
        <x:v>Outstanding (€)</x:v>
      </x:c>
      <x:c r="G5" s="14"/>
      <x:c r="H5" s="14" t="str">
        <x:v>Overdue (€)</x:v>
      </x:c>
      <x:c r="I5" s="1"/>
      <x:c r="J5" s="1"/>
      <x:c r="K5" s="1"/>
      <x:c r="L5" s="1"/>
    </x:row>
    <x:row r="6" ht="24" customHeight="1">
      <x:c r="A6" s="2" t="n">
        <x:f>COUNTA(B10:B19)</x:f>
        <x:v>3</x:v>
      </x:c>
      <x:c r="B6" s="2"/>
      <x:c r="C6" s="2" t="n">
        <x:f>COUNTIFS(D10:D19,"Sent")</x:f>
        <x:v>1</x:v>
      </x:c>
      <x:c r="D6" s="2"/>
      <x:c r="E6" s="2"/>
      <x:c r="F6" s="15" t="n">
        <x:f>SUM(G10:G19)</x:f>
        <x:v>450</x:v>
      </x:c>
      <x:c r="G6" s="2"/>
      <x:c r="H6" s="15" t="n">
        <x:f>SUMIFS(G10:G19,I10:I19,"Overdue")</x:f>
        <x:v>450</x:v>
      </x:c>
      <x:c r="I6" s="1"/>
      <x:c r="J6" s="1" t="str">
        <x:v>Review date</x:v>
      </x:c>
      <x:c r="K6" s="1"/>
      <x:c r="L6" s="10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SAMPLE · Fictional data. Fixed date: 25 Oct 2026. Ten rows to try the formulas.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Reference</x:v>
      </x:c>
      <x:c r="B9" s="6" t="str">
        <x:v>Client</x:v>
      </x:c>
      <x:c r="C9" s="6" t="str">
        <x:v>Description</x:v>
      </x:c>
      <x:c r="D9" s="6" t="str">
        <x:v>Stage</x:v>
      </x:c>
      <x:c r="E9" s="6" t="str">
        <x:v>Total amount (€)</x:v>
      </x:c>
      <x:c r="F9" s="6" t="str">
        <x:v>Received (€)</x:v>
      </x:c>
      <x:c r="G9" s="6" t="str">
        <x:v>Outstanding (€)</x:v>
      </x:c>
      <x:c r="H9" s="6" t="str">
        <x:v>Payment due</x:v>
      </x:c>
      <x:c r="I9" s="6" t="str">
        <x:v>Payment status</x:v>
      </x:c>
      <x:c r="J9" s="6" t="str">
        <x:v>Next action</x:v>
      </x:c>
      <x:c r="K9" s="6" t="str">
        <x:v>Follow-up date</x:v>
      </x:c>
      <x:c r="L9" s="6" t="str">
        <x:v>Owner</x:v>
      </x:c>
    </x:row>
    <x:row r="10" ht="27" customHeight="1">
      <x:c r="A10" s="7" t="str">
        <x:v>V-001</x:v>
      </x:c>
      <x:c r="B10" s="7" t="str">
        <x:v>North Studio</x:v>
      </x:c>
      <x:c r="C10" s="7" t="str">
        <x:v>Company website</x:v>
      </x:c>
      <x:c r="D10" s="7" t="str">
        <x:v>Sent</x:v>
      </x:c>
      <x:c r="E10" s="8" t="n">
        <x:v>1200</x:v>
      </x:c>
      <x:c r="F10" s="8" t="n">
        <x:v>0</x:v>
      </x:c>
      <x:c r="G10" s="11" t="n">
        <x:f>IF(B10="","",IF(OR(NOT(ISNUMBER(E10)),AND(F10&lt;&gt;"",NOT(ISNUMBER(F10)))),"",IF(OR(D10="Accepted",D10="Invoiced"),MAX(0,E10-F10),0)))</x:f>
        <x:v>0</x:v>
      </x:c>
      <x:c r="H10" s="9"/>
      <x:c r="I10" s="12" t="str">
        <x:f>IF(B10="","",IF(OR(NOT(ISNUMBER(E10)),AND(F10&lt;&gt;"",NOT(ISNUMBER(F10))),E10&lt;0,F10&lt;0,F10&gt;E10),"Check amounts",IF(D10="Lost","Lost",IF(OR(D10="Accepted",D10="Invoiced"),IF(G10=0,"Paid",IF(H10="","Missing due date",IF(H10&lt;$L$6,"Overdue","Outstanding"))),"Not accepted"))))</x:f>
        <x:v>Not accepted</x:v>
      </x:c>
      <x:c r="J10" s="7" t="str">
        <x:v>Follow up quote</x:v>
      </x:c>
      <x:c r="K10" s="9" t="d">
        <x:v>2026-10-26T00:00:00.000Z</x:v>
      </x:c>
      <x:c r="L10" s="7" t="str">
        <x:v>Alex</x:v>
      </x:c>
    </x:row>
    <x:row r="11" ht="27" customHeight="1">
      <x:c r="A11" s="7" t="str">
        <x:v>V-002</x:v>
      </x:c>
      <x:c r="B11" s="7" t="str">
        <x:v>Central Workshop</x:v>
      </x:c>
      <x:c r="C11" s="7" t="str">
        <x:v>Maintenance</x:v>
      </x:c>
      <x:c r="D11" s="7" t="str">
        <x:v>Invoiced</x:v>
      </x:c>
      <x:c r="E11" s="8" t="n">
        <x:v>900</x:v>
      </x:c>
      <x:c r="F11" s="8" t="n">
        <x:v>450</x:v>
      </x:c>
      <x:c r="G11" s="11" t="n">
        <x:f>IF(B11="","",IF(OR(NOT(ISNUMBER(E11)),AND(F11&lt;&gt;"",NOT(ISNUMBER(F11)))),"",IF(OR(D11="Accepted",D11="Invoiced"),MAX(0,E11-F11),0)))</x:f>
        <x:v>450</x:v>
      </x:c>
      <x:c r="H11" s="9" t="d">
        <x:v>2026-10-23T00:00:00.000Z</x:v>
      </x:c>
      <x:c r="I11" s="12" t="str">
        <x:f>IF(B11="","",IF(OR(NOT(ISNUMBER(E11)),AND(F11&lt;&gt;"",NOT(ISNUMBER(F11))),E11&lt;0,F11&lt;0,F11&gt;E11),"Check amounts",IF(D11="Lost","Lost",IF(OR(D11="Accepted",D11="Invoiced"),IF(G11=0,"Paid",IF(H11="","Missing due date",IF(H11&lt;$L$6,"Overdue","Outstanding"))),"Not accepted"))))</x:f>
        <x:v>Overdue</x:v>
      </x:c>
      <x:c r="J11" s="7" t="str">
        <x:v>Payment reminder</x:v>
      </x:c>
      <x:c r="K11" s="9" t="d">
        <x:v>2026-10-25T00:00:00.000Z</x:v>
      </x:c>
      <x:c r="L11" s="7" t="str">
        <x:v>Sam</x:v>
      </x:c>
    </x:row>
    <x:row r="12" ht="27" customHeight="1">
      <x:c r="A12" s="7" t="str">
        <x:v>V-003</x:v>
      </x:c>
      <x:c r="B12" s="7" t="str">
        <x:v>South Retail</x:v>
      </x:c>
      <x:c r="C12" s="7" t="str">
        <x:v>Installation</x:v>
      </x:c>
      <x:c r="D12" s="7" t="str">
        <x:v>Invoiced</x:v>
      </x:c>
      <x:c r="E12" s="8" t="n">
        <x:v>600</x:v>
      </x:c>
      <x:c r="F12" s="8" t="n">
        <x:v>600</x:v>
      </x:c>
      <x:c r="G12" s="11" t="n">
        <x:f>IF(B12="","",IF(OR(NOT(ISNUMBER(E12)),AND(F12&lt;&gt;"",NOT(ISNUMBER(F12)))),"",IF(OR(D12="Accepted",D12="Invoiced"),MAX(0,E12-F12),0)))</x:f>
        <x:v>0</x:v>
      </x:c>
      <x:c r="H12" s="9" t="d">
        <x:v>2026-10-21T00:00:00.000Z</x:v>
      </x:c>
      <x:c r="I12" s="12" t="str">
        <x:f>IF(B12="","",IF(OR(NOT(ISNUMBER(E12)),AND(F12&lt;&gt;"",NOT(ISNUMBER(F12))),E12&lt;0,F12&lt;0,F12&gt;E12),"Check amounts",IF(D12="Lost","Lost",IF(OR(D12="Accepted",D12="Invoiced"),IF(G12=0,"Paid",IF(H12="","Missing due date",IF(H12&lt;$L$6,"Overdue","Outstanding"))),"Not accepted"))))</x:f>
        <x:v>Paid</x:v>
      </x:c>
      <x:c r="J12" s="7" t="str">
        <x:v>File</x:v>
      </x:c>
      <x:c r="K12" s="9"/>
      <x:c r="L12" s="7" t="str">
        <x:v>Andrea</x:v>
      </x:c>
    </x:row>
    <x:row r="13" ht="27" customHeight="1">
      <x:c r="A13" s="7"/>
      <x:c r="B13" s="7"/>
      <x:c r="C13" s="7"/>
      <x:c r="D13" s="7"/>
      <x:c r="E13" s="8"/>
      <x:c r="F13" s="8"/>
      <x:c r="G13" s="11" t="str">
        <x:f>IF(B13="","",IF(OR(NOT(ISNUMBER(E13)),AND(F13&lt;&gt;"",NOT(ISNUMBER(F13)))),"",IF(OR(D13="Accepted",D13="Invoiced"),MAX(0,E13-F13),0)))</x:f>
      </x:c>
      <x:c r="H13" s="9"/>
      <x:c r="I13" s="12" t="str">
        <x:f>IF(B13="","",IF(OR(NOT(ISNUMBER(E13)),AND(F13&lt;&gt;"",NOT(ISNUMBER(F13))),E13&lt;0,F13&lt;0,F13&gt;E13),"Check amounts",IF(D13="Lost","Lost",IF(OR(D13="Accepted",D13="Invoiced"),IF(G13=0,"Paid",IF(H13="","Missing due date",IF(H13&lt;$L$6,"Overdue","Outstanding"))),"Not accepted"))))</x:f>
      </x:c>
      <x:c r="J13" s="7"/>
      <x:c r="K13" s="9"/>
      <x:c r="L13" s="7"/>
    </x:row>
    <x:row r="14" ht="27" customHeight="1">
      <x:c r="A14" s="7"/>
      <x:c r="B14" s="7"/>
      <x:c r="C14" s="7"/>
      <x:c r="D14" s="7"/>
      <x:c r="E14" s="8"/>
      <x:c r="F14" s="8"/>
      <x:c r="G14" s="11" t="str">
        <x:f>IF(B14="","",IF(OR(NOT(ISNUMBER(E14)),AND(F14&lt;&gt;"",NOT(ISNUMBER(F14)))),"",IF(OR(D14="Accepted",D14="Invoiced"),MAX(0,E14-F14),0)))</x:f>
      </x:c>
      <x:c r="H14" s="9"/>
      <x:c r="I14" s="12" t="str">
        <x:f>IF(B14="","",IF(OR(NOT(ISNUMBER(E14)),AND(F14&lt;&gt;"",NOT(ISNUMBER(F14))),E14&lt;0,F14&lt;0,F14&gt;E14),"Check amounts",IF(D14="Lost","Lost",IF(OR(D14="Accepted",D14="Invoiced"),IF(G14=0,"Paid",IF(H14="","Missing due date",IF(H14&lt;$L$6,"Overdue","Outstanding"))),"Not accepted"))))</x:f>
      </x:c>
      <x:c r="J14" s="7"/>
      <x:c r="K14" s="9"/>
      <x:c r="L14" s="7"/>
    </x:row>
    <x:row r="15" ht="27" customHeight="1">
      <x:c r="A15" s="7"/>
      <x:c r="B15" s="7"/>
      <x:c r="C15" s="7"/>
      <x:c r="D15" s="7"/>
      <x:c r="E15" s="8"/>
      <x:c r="F15" s="8"/>
      <x:c r="G15" s="11" t="str">
        <x:f>IF(B15="","",IF(OR(NOT(ISNUMBER(E15)),AND(F15&lt;&gt;"",NOT(ISNUMBER(F15)))),"",IF(OR(D15="Accepted",D15="Invoiced"),MAX(0,E15-F15),0)))</x:f>
      </x:c>
      <x:c r="H15" s="9"/>
      <x:c r="I15" s="12" t="str">
        <x:f>IF(B15="","",IF(OR(NOT(ISNUMBER(E15)),AND(F15&lt;&gt;"",NOT(ISNUMBER(F15))),E15&lt;0,F15&lt;0,F15&gt;E15),"Check amounts",IF(D15="Lost","Lost",IF(OR(D15="Accepted",D15="Invoiced"),IF(G15=0,"Paid",IF(H15="","Missing due date",IF(H15&lt;$L$6,"Overdue","Outstanding"))),"Not accepted"))))</x:f>
      </x:c>
      <x:c r="J15" s="7"/>
      <x:c r="K15" s="9"/>
      <x:c r="L15" s="7"/>
    </x:row>
    <x:row r="16" ht="27" customHeight="1">
      <x:c r="A16" s="7"/>
      <x:c r="B16" s="7"/>
      <x:c r="C16" s="7"/>
      <x:c r="D16" s="7"/>
      <x:c r="E16" s="8"/>
      <x:c r="F16" s="8"/>
      <x:c r="G16" s="11" t="str">
        <x:f>IF(B16="","",IF(OR(NOT(ISNUMBER(E16)),AND(F16&lt;&gt;"",NOT(ISNUMBER(F16)))),"",IF(OR(D16="Accepted",D16="Invoiced"),MAX(0,E16-F16),0)))</x:f>
      </x:c>
      <x:c r="H16" s="9"/>
      <x:c r="I16" s="12" t="str">
        <x:f>IF(B16="","",IF(OR(NOT(ISNUMBER(E16)),AND(F16&lt;&gt;"",NOT(ISNUMBER(F16))),E16&lt;0,F16&lt;0,F16&gt;E16),"Check amounts",IF(D16="Lost","Lost",IF(OR(D16="Accepted",D16="Invoiced"),IF(G16=0,"Paid",IF(H16="","Missing due date",IF(H16&lt;$L$6,"Overdue","Outstanding"))),"Not accepted"))))</x:f>
      </x:c>
      <x:c r="J16" s="7"/>
      <x:c r="K16" s="9"/>
      <x:c r="L16" s="7"/>
    </x:row>
    <x:row r="17" ht="27" customHeight="1">
      <x:c r="A17" s="7"/>
      <x:c r="B17" s="7"/>
      <x:c r="C17" s="7"/>
      <x:c r="D17" s="7"/>
      <x:c r="E17" s="8"/>
      <x:c r="F17" s="8"/>
      <x:c r="G17" s="11" t="str">
        <x:f>IF(B17="","",IF(OR(NOT(ISNUMBER(E17)),AND(F17&lt;&gt;"",NOT(ISNUMBER(F17)))),"",IF(OR(D17="Accepted",D17="Invoiced"),MAX(0,E17-F17),0)))</x:f>
      </x:c>
      <x:c r="H17" s="9"/>
      <x:c r="I17" s="12" t="str">
        <x:f>IF(B17="","",IF(OR(NOT(ISNUMBER(E17)),AND(F17&lt;&gt;"",NOT(ISNUMBER(F17))),E17&lt;0,F17&lt;0,F17&gt;E17),"Check amounts",IF(D17="Lost","Lost",IF(OR(D17="Accepted",D17="Invoiced"),IF(G17=0,"Paid",IF(H17="","Missing due date",IF(H17&lt;$L$6,"Overdue","Outstanding"))),"Not accepted"))))</x:f>
      </x:c>
      <x:c r="J17" s="7"/>
      <x:c r="K17" s="9"/>
      <x:c r="L17" s="7"/>
    </x:row>
    <x:row r="18" ht="27" customHeight="1">
      <x:c r="A18" s="7"/>
      <x:c r="B18" s="7"/>
      <x:c r="C18" s="7"/>
      <x:c r="D18" s="7"/>
      <x:c r="E18" s="8"/>
      <x:c r="F18" s="8"/>
      <x:c r="G18" s="11" t="str">
        <x:f>IF(B18="","",IF(OR(NOT(ISNUMBER(E18)),AND(F18&lt;&gt;"",NOT(ISNUMBER(F18)))),"",IF(OR(D18="Accepted",D18="Invoiced"),MAX(0,E18-F18),0)))</x:f>
      </x:c>
      <x:c r="H18" s="9"/>
      <x:c r="I18" s="12" t="str">
        <x:f>IF(B18="","",IF(OR(NOT(ISNUMBER(E18)),AND(F18&lt;&gt;"",NOT(ISNUMBER(F18))),E18&lt;0,F18&lt;0,F18&gt;E18),"Check amounts",IF(D18="Lost","Lost",IF(OR(D18="Accepted",D18="Invoiced"),IF(G18=0,"Paid",IF(H18="","Missing due date",IF(H18&lt;$L$6,"Overdue","Outstanding"))),"Not accepted"))))</x:f>
      </x:c>
      <x:c r="J18" s="7"/>
      <x:c r="K18" s="9"/>
      <x:c r="L18" s="7"/>
    </x:row>
    <x:row r="19" ht="27" customHeight="1">
      <x:c r="A19" s="7"/>
      <x:c r="B19" s="7"/>
      <x:c r="C19" s="7"/>
      <x:c r="D19" s="7"/>
      <x:c r="E19" s="8"/>
      <x:c r="F19" s="8"/>
      <x:c r="G19" s="11" t="str">
        <x:f>IF(B19="","",IF(OR(NOT(ISNUMBER(E19)),AND(F19&lt;&gt;"",NOT(ISNUMBER(F19)))),"",IF(OR(D19="Accepted",D19="Invoiced"),MAX(0,E19-F19),0)))</x:f>
      </x:c>
      <x:c r="H19" s="9"/>
      <x:c r="I19" s="12" t="str">
        <x:f>IF(B19="","",IF(OR(NOT(ISNUMBER(E19)),AND(F19&lt;&gt;"",NOT(ISNUMBER(F19))),E19&lt;0,F19&lt;0,F19&gt;E19),"Check amounts",IF(D19="Lost","Lost",IF(OR(D19="Accepted",D19="Invoiced"),IF(G19=0,"Paid",IF(H19="","Missing due date",IF(H19&lt;$L$6,"Overdue","Outstanding"))),"Not accepted"))))</x:f>
      </x:c>
      <x:c r="J19" s="7"/>
      <x:c r="K19" s="9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I10:I19">
    <x:cfRule type="containsText" dxfId="0" priority="1" operator="containsText" text="Overdue"/>
    <x:cfRule type="containsText" dxfId="1" priority="2" operator="containsText" text="Check amounts"/>
  </x:conditionalFormatting>
  <x:dataValidations count="3">
    <x:dataValidation type="date" errorStyle="stop" operator="between" showErrorMessage="1" errorTitle="Invalid date" error="Enter a date recognised by Excel." sqref="H10:H19">
      <x:formula1>DATE(1900,1,1)</x:formula1>
      <x:formula2>DATE(9999,12,31)</x:formula2>
    </x:dataValidation>
    <x:dataValidation type="date" errorStyle="stop" operator="between" showErrorMessage="1" errorTitle="Invalid date" error="Enter a date recognised by Excel." sqref="K10:K19">
      <x:formula1>DATE(1900,1,1)</x:formula1>
      <x:formula2>DATE(9999,12,31)</x:formula2>
    </x:dataValidation>
    <x:dataValidation type="list" sqref="D10:D19">
      <x:formula1>"Draft,Sent,Accepted,Invoiced,Lost"</x:formula1>
    </x:dataValidation>
  </x:dataValidations>
  <x:pageMargins left="0.7" right="0.7" top="0.75" bottom="0.75" header="0.3" footer="0.3"/>
  <x:drawing xmlns:r="http://schemas.openxmlformats.org/officeDocument/2006/relationships" r:id="R0ec43152764a4816"/>
  <x:tableParts count="1">
    <x:tablePart xmlns:r="http://schemas.openxmlformats.org/officeDocument/2006/relationships" r:id="R73cf49aad38f45ec"/>
  </x:tableParts>
</x:worksheet>
</file>